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ATIVO" sheetId="1" r:id="rId5"/>
    <sheet name="PASSIVO" sheetId="2" r:id="rId6"/>
  </sheets>
  <definedNames/>
  <calcPr calcId="125725"/>
</workbook>
</file>

<file path=xl/calcChain.xml><?xml version="1.0" encoding="utf-8"?>
<calcChain xmlns="http://schemas.openxmlformats.org/spreadsheetml/2006/main">
  <c r="B3" i="1"/>
  <c r="B4" i="1"/>
  <c r="B5" i="1"/>
  <c r="B6" i="1"/>
  <c r="B8" i="1"/>
  <c r="B11" i="1"/>
  <c r="B15" i="1"/>
  <c r="B16" i="1"/>
  <c r="B18" i="1"/>
  <c r="B19" i="1"/>
  <c r="B20" i="1"/>
  <c r="B23" i="1"/>
  <c r="B24" i="1"/>
  <c r="B28" i="1"/>
  <c r="B3" i="2"/>
  <c r="B4" i="2"/>
  <c r="B5" i="2"/>
  <c r="B6" i="2"/>
  <c r="B12" i="2"/>
  <c r="B21" i="2"/>
  <c r="B26" i="2"/>
  <c r="B27" i="2"/>
  <c r="B28" i="2"/>
  <c r="B30" i="2"/>
  <c r="B31" i="2"/>
  <c r="B33" i="2"/>
  <c r="B34" i="2"/>
</calcChain>
</file>

<file path=xl/sharedStrings.xml><?xml version="1.0" encoding="utf-8"?>
<sst xmlns="http://schemas.openxmlformats.org/spreadsheetml/2006/main" count="67" uniqueCount="67">
  <si>
    <t>Balanço Patrimonial</t>
  </si>
  <si>
    <t xml:space="preserve">     Jan a Dez/2024     </t>
  </si>
  <si>
    <t>ATIVO</t>
  </si>
  <si>
    <t xml:space="preserve"> ATIVO CIRCULANTE</t>
  </si>
  <si>
    <t xml:space="preserve">  DISPONIBILIDADES</t>
  </si>
  <si>
    <t xml:space="preserve">   CAIXA GERAL</t>
  </si>
  <si>
    <t xml:space="preserve">    Caixa</t>
  </si>
  <si>
    <t xml:space="preserve">   DEPÓSITOS BANCÁRIOS - NO PAÍS</t>
  </si>
  <si>
    <t xml:space="preserve">    Caixa Econ. Federal - C/C 36722016-3</t>
  </si>
  <si>
    <t xml:space="preserve">    Banco Santander - C/C 45242-1</t>
  </si>
  <si>
    <t xml:space="preserve">   APLICAÇÕES FINANCEIRAS - NO PAÍS</t>
  </si>
  <si>
    <t xml:space="preserve">    Caixa Econ Federal - Cta. 30006722016-3</t>
  </si>
  <si>
    <t xml:space="preserve">    Caixa Econ Federal - Cta. 36722016-3 APL</t>
  </si>
  <si>
    <t xml:space="preserve">    Santander - Cta. 131057-7 CAPITALIZAÇÃO</t>
  </si>
  <si>
    <t xml:space="preserve">  CRÉDITOS</t>
  </si>
  <si>
    <t xml:space="preserve">   VALORES A RECEBER</t>
  </si>
  <si>
    <t xml:space="preserve">    Valores a Rec. - CARTÕES DEB/CRED</t>
  </si>
  <si>
    <t xml:space="preserve"> ATIVO NÃO CIRCULANTE</t>
  </si>
  <si>
    <t xml:space="preserve">  REALIZÁVEL A LONGO PRAZO</t>
  </si>
  <si>
    <t xml:space="preserve">   CRÉDITOS E VALORES - LONGO PRAZO</t>
  </si>
  <si>
    <t xml:space="preserve">    Divida Ativa Não Tributária</t>
  </si>
  <si>
    <t xml:space="preserve">    Juros Divida Ativa Não Tributária</t>
  </si>
  <si>
    <t xml:space="preserve">  IMOBILIZADO</t>
  </si>
  <si>
    <t xml:space="preserve">   IMOBILIZADO - IMOVEIS</t>
  </si>
  <si>
    <t xml:space="preserve">    Terrenos</t>
  </si>
  <si>
    <t xml:space="preserve">    Edifícios e Construções</t>
  </si>
  <si>
    <t xml:space="preserve">    (-) Depreciação Acumulada</t>
  </si>
  <si>
    <t xml:space="preserve">   IMOBILIZADO - MOVEIS</t>
  </si>
  <si>
    <t xml:space="preserve">    Máquinas e Equipamentos</t>
  </si>
  <si>
    <t xml:space="preserve">    Móveis e Utensílios</t>
  </si>
  <si>
    <t xml:space="preserve">    Equipamentos de Tecnologia e Informática</t>
  </si>
  <si>
    <t xml:space="preserve">    Coleções e Materiais Bibliográficos</t>
  </si>
  <si>
    <t xml:space="preserve">    Equipamentos para Audio, Video e Foto</t>
  </si>
  <si>
    <t xml:space="preserve">    Demais Bens Móveis</t>
  </si>
  <si>
    <t>PASSIVO</t>
  </si>
  <si>
    <t xml:space="preserve"> PASSIVO CIRCULANTE</t>
  </si>
  <si>
    <t xml:space="preserve">  OBRIGAÇÕES DO CIRCULANTE</t>
  </si>
  <si>
    <t xml:space="preserve">   SALÁRIOS E ENCARGOS SOCIAIS - CIRCULANTE</t>
  </si>
  <si>
    <t xml:space="preserve">    Salários e Remunerações a Pagar</t>
  </si>
  <si>
    <t xml:space="preserve">    INSS a Recolher</t>
  </si>
  <si>
    <t xml:space="preserve">    FGTS a Recolher</t>
  </si>
  <si>
    <t xml:space="preserve">    PIS s/ Folha a Recolher</t>
  </si>
  <si>
    <t xml:space="preserve">    IRRF a Recolher</t>
  </si>
  <si>
    <t xml:space="preserve">   FORNECEDORES - CIRCULANTE</t>
  </si>
  <si>
    <t xml:space="preserve">    Fornecedores - No País - Circulante</t>
  </si>
  <si>
    <t xml:space="preserve">    RADIO CANAL UM FM LTDA</t>
  </si>
  <si>
    <t xml:space="preserve">    R  V INOCENCIO CONFECCOES LTDA - EPP</t>
  </si>
  <si>
    <t xml:space="preserve">    MINHA BIBLIOTECA LTDA</t>
  </si>
  <si>
    <t xml:space="preserve">    SOMOS SISTEMAS DE ENSINO SA</t>
  </si>
  <si>
    <t xml:space="preserve">    RUPOLO D INDUSTRIA DE MOVEIS LTDA ME</t>
  </si>
  <si>
    <t xml:space="preserve">    MINIMERCADO INOCOOP LTDA</t>
  </si>
  <si>
    <t xml:space="preserve">    CAMPOS e MORAES COMUNICACAO VISUAL LTDA</t>
  </si>
  <si>
    <t xml:space="preserve">   OBRIGAÇÕES FISCAIS - CIRCULANTE</t>
  </si>
  <si>
    <t xml:space="preserve">    INSS Retido a Recolher</t>
  </si>
  <si>
    <t xml:space="preserve">    IRRF Retido a Recolher</t>
  </si>
  <si>
    <t xml:space="preserve">    ISS Retido a Recolher</t>
  </si>
  <si>
    <t xml:space="preserve">    Outros Impostos a Recolher</t>
  </si>
  <si>
    <t xml:space="preserve"> PATRIMÔNIO LÍQUIDO SOCIAL</t>
  </si>
  <si>
    <t xml:space="preserve">  PATRIMÔNIO SOCIAL</t>
  </si>
  <si>
    <t xml:space="preserve">   PATRIMÔNIO SOCIAL REALIZADO - DE RESIDEN</t>
  </si>
  <si>
    <t xml:space="preserve">    Fundo Patrimonial Social Subscrito de Do</t>
  </si>
  <si>
    <t xml:space="preserve">  SUPERÁVITS OU DÉFICITS ACUMULADOS</t>
  </si>
  <si>
    <t xml:space="preserve">   SUPERÁVITS OU DÉFICITS ACUMULADOS</t>
  </si>
  <si>
    <t xml:space="preserve">    Superávits (Déficits) Acumulados</t>
  </si>
  <si>
    <t xml:space="preserve">  ENCERRAMENTO DE EXERCICIO</t>
  </si>
  <si>
    <t xml:space="preserve">   ENCERRAMENTO DE EXERCICIO</t>
  </si>
  <si>
    <t xml:space="preserve">    Superávit / Déficit do Exercício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</si>
</sst>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2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numFmtId="0" fontId="0" fillId="0" borderId="0" xfId="0" applyFont="1" applyFill="1" applyAlignment="1">
      <alignment/>
    </xf>
    <xf numFmtId="0" fontId="1" fillId="2" borderId="1" xfId="0" applyFont="1" applyFill="1" applyAlignment="1">
      <alignment vertical="top"/>
    </xf>
    <xf numFmtId="193" fontId="1" fillId="2" borderId="1" xfId="0" applyFont="1" applyFill="1" applyAlignment="1">
      <alignment vertical="top"/>
    </xf>
    <xf numFmtId="0" fontId="0" fillId="3" borderId="1" xfId="0" applyFont="1" applyFill="1" applyAlignment="1">
      <alignment vertical="top"/>
    </xf>
    <xf numFmtId="193" fontId="0" fillId="3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35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39.7142857142857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2</v>
      </c>
      <c r="B3" s="2">
        <f>B4+B18</f>
        <v>11228021.8</v>
      </c>
    </row>
    <row ht="12.75" customHeight="1" r="4">
      <c r="A4" s="3" t="s">
        <v>3</v>
      </c>
      <c r="B4" s="4">
        <f>B5+B15</f>
        <v>2786110.23</v>
      </c>
    </row>
    <row ht="12.75" customHeight="1" r="5">
      <c r="A5" s="3" t="s">
        <v>4</v>
      </c>
      <c r="B5" s="4">
        <f>B6+B8+B11</f>
        <v>2773807.53</v>
      </c>
    </row>
    <row ht="12.75" customHeight="1" r="6">
      <c r="A6" s="3" t="s">
        <v>5</v>
      </c>
      <c r="B6" s="4">
        <f>SUM(B7)</f>
        <v>4808.34</v>
      </c>
    </row>
    <row ht="12.75" customHeight="1" r="7">
      <c r="A7" s="3" t="s">
        <v>6</v>
      </c>
      <c r="B7" s="4">
        <v>4808.34</v>
      </c>
    </row>
    <row ht="12.75" customHeight="1" r="8">
      <c r="A8" s="3" t="s">
        <v>7</v>
      </c>
      <c r="B8" s="4">
        <f>B9+B10</f>
        <v>183736.65</v>
      </c>
    </row>
    <row ht="12.75" customHeight="1" r="9">
      <c r="A9" s="3" t="s">
        <v>8</v>
      </c>
      <c r="B9" s="4">
        <v>36395.28</v>
      </c>
    </row>
    <row ht="12.75" customHeight="1" r="10">
      <c r="A10" s="3" t="s">
        <v>9</v>
      </c>
      <c r="B10" s="4">
        <v>147341.37</v>
      </c>
    </row>
    <row ht="12.75" customHeight="1" r="11">
      <c r="A11" s="3" t="s">
        <v>10</v>
      </c>
      <c r="B11" s="4">
        <f>B12+B13+B14</f>
        <v>2585262.54</v>
      </c>
    </row>
    <row ht="12.75" customHeight="1" r="12">
      <c r="A12" s="3" t="s">
        <v>11</v>
      </c>
      <c r="B12" s="4">
        <v>1205.72</v>
      </c>
    </row>
    <row ht="12.75" customHeight="1" r="13">
      <c r="A13" s="3" t="s">
        <v>12</v>
      </c>
      <c r="B13" s="4">
        <v>2563662.66</v>
      </c>
    </row>
    <row ht="12.75" customHeight="1" r="14">
      <c r="A14" s="3" t="s">
        <v>13</v>
      </c>
      <c r="B14" s="4">
        <v>20394.16</v>
      </c>
    </row>
    <row ht="12.75" customHeight="1" r="15">
      <c r="A15" s="3" t="s">
        <v>14</v>
      </c>
      <c r="B15" s="4">
        <f>SUM(B16)</f>
        <v>12302.7</v>
      </c>
    </row>
    <row ht="12.75" customHeight="1" r="16">
      <c r="A16" s="3" t="s">
        <v>15</v>
      </c>
      <c r="B16" s="4">
        <f>SUM(B17)</f>
        <v>12302.7</v>
      </c>
    </row>
    <row ht="12.75" customHeight="1" r="17">
      <c r="A17" s="3" t="s">
        <v>16</v>
      </c>
      <c r="B17" s="4">
        <v>12302.7</v>
      </c>
    </row>
    <row ht="12.75" customHeight="1" r="18">
      <c r="A18" s="3" t="s">
        <v>17</v>
      </c>
      <c r="B18" s="4">
        <f>B19+B23</f>
        <v>8441911.57</v>
      </c>
    </row>
    <row ht="12.75" customHeight="1" r="19">
      <c r="A19" s="3" t="s">
        <v>18</v>
      </c>
      <c r="B19" s="4">
        <f>SUM(B20)</f>
        <v>558128.07</v>
      </c>
    </row>
    <row ht="12.75" customHeight="1" r="20">
      <c r="A20" s="3" t="s">
        <v>19</v>
      </c>
      <c r="B20" s="4">
        <f>B21+B22</f>
        <v>558128.07</v>
      </c>
    </row>
    <row ht="12.75" customHeight="1" r="21">
      <c r="A21" s="3" t="s">
        <v>20</v>
      </c>
      <c r="B21" s="4">
        <v>321634.37</v>
      </c>
    </row>
    <row ht="12.75" customHeight="1" r="22">
      <c r="A22" s="3" t="s">
        <v>21</v>
      </c>
      <c r="B22" s="4">
        <v>236493.7</v>
      </c>
    </row>
    <row ht="12.75" customHeight="1" r="23">
      <c r="A23" s="3" t="s">
        <v>22</v>
      </c>
      <c r="B23" s="4">
        <f>B24+B28</f>
        <v>7883783.5</v>
      </c>
    </row>
    <row ht="12.75" customHeight="1" r="24">
      <c r="A24" s="3" t="s">
        <v>23</v>
      </c>
      <c r="B24" s="4">
        <f>B25+B26+B27</f>
        <v>7513145.32</v>
      </c>
    </row>
    <row ht="12.75" customHeight="1" r="25">
      <c r="A25" s="3" t="s">
        <v>24</v>
      </c>
      <c r="B25" s="4">
        <v>5012137.91</v>
      </c>
    </row>
    <row ht="12.75" customHeight="1" r="26">
      <c r="A26" s="3" t="s">
        <v>25</v>
      </c>
      <c r="B26" s="4">
        <v>3028869.06</v>
      </c>
    </row>
    <row ht="12.75" customHeight="1" r="27">
      <c r="A27" s="3" t="s">
        <v>26</v>
      </c>
      <c r="B27" s="4">
        <v>-527861.65</v>
      </c>
    </row>
    <row ht="12.75" customHeight="1" r="28">
      <c r="A28" s="3" t="s">
        <v>27</v>
      </c>
      <c r="B28" s="4">
        <f>B29+B30+B31+B32+B33+B34+B35</f>
        <v>370638.18</v>
      </c>
    </row>
    <row ht="12.75" customHeight="1" r="29">
      <c r="A29" s="3" t="s">
        <v>28</v>
      </c>
      <c r="B29" s="4">
        <v>184119.8</v>
      </c>
    </row>
    <row ht="12.75" customHeight="1" r="30">
      <c r="A30" s="3" t="s">
        <v>29</v>
      </c>
      <c r="B30" s="4">
        <v>468399.81</v>
      </c>
    </row>
    <row ht="12.75" customHeight="1" r="31">
      <c r="A31" s="3" t="s">
        <v>30</v>
      </c>
      <c r="B31" s="4">
        <v>175547.95</v>
      </c>
    </row>
    <row ht="12.75" customHeight="1" r="32">
      <c r="A32" s="3" t="s">
        <v>31</v>
      </c>
      <c r="B32" s="4">
        <v>220288.34</v>
      </c>
    </row>
    <row ht="12.75" customHeight="1" r="33">
      <c r="A33" s="3" t="s">
        <v>32</v>
      </c>
      <c r="B33" s="4">
        <v>67665.76</v>
      </c>
    </row>
    <row ht="12.75" customHeight="1" r="34">
      <c r="A34" s="3" t="s">
        <v>33</v>
      </c>
      <c r="B34" s="4">
        <v>73242.8</v>
      </c>
    </row>
    <row ht="12.75" customHeight="1" r="35">
      <c r="A35" s="3" t="s">
        <v>26</v>
      </c>
      <c r="B35" s="4">
        <v>-818626.28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01/01/2024 a 31/12/2024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35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48.2857142857143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34</v>
      </c>
      <c r="B3" s="2">
        <f>B4+B26</f>
        <v>11228021.8</v>
      </c>
    </row>
    <row ht="12.75" customHeight="1" r="4">
      <c r="A4" s="3" t="s">
        <v>35</v>
      </c>
      <c r="B4" s="4">
        <f>SUM(B5)</f>
        <v>222326.95</v>
      </c>
    </row>
    <row ht="12.75" customHeight="1" r="5">
      <c r="A5" s="3" t="s">
        <v>36</v>
      </c>
      <c r="B5" s="4">
        <f>B6+B12+B21</f>
        <v>222326.95</v>
      </c>
    </row>
    <row ht="12.75" customHeight="1" r="6">
      <c r="A6" s="3" t="s">
        <v>37</v>
      </c>
      <c r="B6" s="4">
        <f>B7+B8+B9+B10+B11</f>
        <v>176346.83</v>
      </c>
    </row>
    <row ht="12.75" customHeight="1" r="7">
      <c r="A7" s="3" t="s">
        <v>38</v>
      </c>
      <c r="B7" s="4">
        <v>109009.46</v>
      </c>
    </row>
    <row ht="12.75" customHeight="1" r="8">
      <c r="A8" s="3" t="s">
        <v>39</v>
      </c>
      <c r="B8" s="4">
        <v>37340.79</v>
      </c>
    </row>
    <row ht="12.75" customHeight="1" r="9">
      <c r="A9" s="3" t="s">
        <v>40</v>
      </c>
      <c r="B9" s="4">
        <v>14973.41</v>
      </c>
    </row>
    <row ht="12.75" customHeight="1" r="10">
      <c r="A10" s="3" t="s">
        <v>41</v>
      </c>
      <c r="B10" s="4">
        <v>1295.34</v>
      </c>
    </row>
    <row ht="12.75" customHeight="1" r="11">
      <c r="A11" s="3" t="s">
        <v>42</v>
      </c>
      <c r="B11" s="4">
        <v>13727.83</v>
      </c>
    </row>
    <row ht="12.75" customHeight="1" r="12">
      <c r="A12" s="3" t="s">
        <v>43</v>
      </c>
      <c r="B12" s="4">
        <f>B13+B14+B15+B16+B17+B18+B19+B20</f>
        <v>44234.41</v>
      </c>
    </row>
    <row ht="12.75" customHeight="1" r="13">
      <c r="A13" s="3" t="s">
        <v>44</v>
      </c>
      <c r="B13" s="4">
        <v>7956.26</v>
      </c>
    </row>
    <row ht="12.75" customHeight="1" r="14">
      <c r="A14" s="3" t="s">
        <v>45</v>
      </c>
      <c r="B14" s="4">
        <v>1710</v>
      </c>
    </row>
    <row ht="12.75" customHeight="1" r="15">
      <c r="A15" s="3" t="s">
        <v>46</v>
      </c>
      <c r="B15" s="4">
        <v>2731</v>
      </c>
    </row>
    <row ht="12.75" customHeight="1" r="16">
      <c r="A16" s="3" t="s">
        <v>47</v>
      </c>
      <c r="B16" s="4">
        <v>3500</v>
      </c>
    </row>
    <row ht="12.75" customHeight="1" r="17">
      <c r="A17" s="3" t="s">
        <v>48</v>
      </c>
      <c r="B17" s="4">
        <v>22406.15</v>
      </c>
    </row>
    <row ht="12.75" customHeight="1" r="18">
      <c r="A18" s="3" t="s">
        <v>49</v>
      </c>
      <c r="B18" s="4">
        <v>4806</v>
      </c>
    </row>
    <row ht="12.75" customHeight="1" r="19">
      <c r="A19" s="3" t="s">
        <v>50</v>
      </c>
      <c r="B19" s="4">
        <v>900</v>
      </c>
    </row>
    <row ht="12.75" customHeight="1" r="20">
      <c r="A20" s="3" t="s">
        <v>51</v>
      </c>
      <c r="B20" s="4">
        <v>225</v>
      </c>
    </row>
    <row ht="12.75" customHeight="1" r="21">
      <c r="A21" s="3" t="s">
        <v>52</v>
      </c>
      <c r="B21" s="4">
        <f>B22+B23+B24+B25</f>
        <v>1745.71</v>
      </c>
    </row>
    <row ht="12.75" customHeight="1" r="22">
      <c r="A22" s="3" t="s">
        <v>53</v>
      </c>
      <c r="B22" s="4">
        <v>1375.19</v>
      </c>
    </row>
    <row ht="12.75" customHeight="1" r="23">
      <c r="A23" s="3" t="s">
        <v>54</v>
      </c>
      <c r="B23" s="4">
        <v>18.45</v>
      </c>
    </row>
    <row ht="12.75" customHeight="1" r="24">
      <c r="A24" s="3" t="s">
        <v>55</v>
      </c>
      <c r="B24" s="4">
        <v>352.03</v>
      </c>
    </row>
    <row ht="12.75" customHeight="1" r="25">
      <c r="A25" s="3" t="s">
        <v>56</v>
      </c>
      <c r="B25" s="4">
        <v>0.04</v>
      </c>
    </row>
    <row ht="12.75" customHeight="1" r="26">
      <c r="A26" s="3" t="s">
        <v>57</v>
      </c>
      <c r="B26" s="4">
        <f>B27+B30+B33</f>
        <v>11005694.85</v>
      </c>
    </row>
    <row ht="12.75" customHeight="1" r="27">
      <c r="A27" s="3" t="s">
        <v>58</v>
      </c>
      <c r="B27" s="4">
        <f>SUM(B28)</f>
        <v>7583372.72</v>
      </c>
    </row>
    <row ht="12.75" customHeight="1" r="28">
      <c r="A28" s="3" t="s">
        <v>59</v>
      </c>
      <c r="B28" s="4">
        <f>SUM(B29)</f>
        <v>7583372.72</v>
      </c>
    </row>
    <row ht="12.75" customHeight="1" r="29">
      <c r="A29" s="3" t="s">
        <v>60</v>
      </c>
      <c r="B29" s="4">
        <v>7583372.72</v>
      </c>
    </row>
    <row ht="12.75" customHeight="1" r="30">
      <c r="A30" s="3" t="s">
        <v>61</v>
      </c>
      <c r="B30" s="4">
        <f>SUM(B31)</f>
        <v>4190722.85</v>
      </c>
    </row>
    <row ht="12.75" customHeight="1" r="31">
      <c r="A31" s="3" t="s">
        <v>62</v>
      </c>
      <c r="B31" s="4">
        <f>SUM(B32)</f>
        <v>4190722.85</v>
      </c>
    </row>
    <row ht="12.75" customHeight="1" r="32">
      <c r="A32" s="3" t="s">
        <v>63</v>
      </c>
      <c r="B32" s="4">
        <v>4190722.85</v>
      </c>
    </row>
    <row ht="12.75" customHeight="1" r="33">
      <c r="A33" s="3" t="s">
        <v>64</v>
      </c>
      <c r="B33" s="4">
        <f>SUM(B34)</f>
        <v>-768400.72</v>
      </c>
    </row>
    <row ht="12.75" customHeight="1" r="34">
      <c r="A34" s="3" t="s">
        <v>65</v>
      </c>
      <c r="B34" s="4">
        <f>SUM(B35)</f>
        <v>-768400.72</v>
      </c>
    </row>
    <row ht="12.75" customHeight="1" r="35">
      <c r="A35" s="3" t="s">
        <v>66</v>
      </c>
      <c r="B35" s="4">
        <v>-768400.72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01/01/2024 a 31/12/2024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