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6" i="1"/>
  <c r="B17" i="1"/>
  <c r="B19" i="1"/>
  <c r="B20" i="1"/>
  <c r="B21" i="1"/>
  <c r="B24" i="1"/>
  <c r="B25" i="1"/>
  <c r="B29" i="1"/>
  <c r="B3" i="2"/>
  <c r="B4" i="2"/>
  <c r="B5" i="2"/>
  <c r="B6" i="2"/>
  <c r="B12" i="2"/>
  <c r="B26" i="2"/>
  <c r="B31" i="2"/>
  <c r="B32" i="2"/>
  <c r="B33" i="2"/>
  <c r="B35" i="2"/>
  <c r="B36" i="2"/>
  <c r="B38" i="2"/>
  <c r="B39" i="2"/>
</calcChain>
</file>

<file path=xl/sharedStrings.xml><?xml version="1.0" encoding="utf-8"?>
<sst xmlns="http://schemas.openxmlformats.org/spreadsheetml/2006/main" count="72" uniqueCount="72">
  <si>
    <t>Balanço Patrimonial</t>
  </si>
  <si>
    <t xml:space="preserve">     Jan a Dez/2023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</si>
  <si>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</si>
  <si>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</si>
  <si>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</si>
  <si>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</si>
  <si>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</si>
  <si>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</si>
  <si>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</si>
  <si>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</si>
  <si>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</si>
  <si>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</si>
  <si>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</si>
  <si>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  Santander - Cta. 131057-7 CAPITALIZAÇÃO</t>
  </si>
  <si>
    <t xml:space="preserve">  CRÉDITOS</t>
  </si>
  <si>
    <t xml:space="preserve">   VALORES A RECEBER</t>
  </si>
  <si>
    <t xml:space="preserve">    Valores a Rec. - CARTÕES DEB/CRED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</si>
  <si>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</si>
  <si>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</si>
  <si>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</si>
  <si>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</si>
  <si>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</si>
  <si>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</si>
  <si>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</si>
  <si>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</si>
  <si>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</si>
  <si>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</si>
  <si>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</si>
  <si>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</si>
  <si>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</si>
  <si>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</si>
  <si>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</si>
  <si>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</si>
  <si>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</si>
  <si>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</si>
  <si>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</si>
  <si>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</si>
  <si>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</si>
  <si>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</si>
  <si>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</si>
  <si>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</si>
  <si>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</si>
  <si>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</si>
  <si>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  FORNECEDORES - CIRCULANTE</t>
  </si>
  <si>
    <t xml:space="preserve">    Fornecedores - No País - Circulante</t>
  </si>
  <si>
    <t xml:space="preserve">    EQUIP MED CLINICA MEDICA S/S</t>
  </si>
  <si>
    <t xml:space="preserve">    NOVA DIMENSAO EDITORA LTDA - ME</t>
  </si>
  <si>
    <t xml:space="preserve">    GRAFICA QUINTA COR LTDA</t>
  </si>
  <si>
    <t xml:space="preserve">    AUGUSTO HORTA DE LIMA AIELLO - ME</t>
  </si>
  <si>
    <t xml:space="preserve">    Carvalho  Carvalho De Taquaritinga LTDa.</t>
  </si>
  <si>
    <t xml:space="preserve">    TROIANO ELETRICA LTDA - ME</t>
  </si>
  <si>
    <t xml:space="preserve">    RADIO TAQUARA BRANCA LTDA</t>
  </si>
  <si>
    <t xml:space="preserve">    CULTURA FM RADIODIFUSÃO</t>
  </si>
  <si>
    <t xml:space="preserve">    REGINALDO CASAGRANDE 09882992838</t>
  </si>
  <si>
    <t xml:space="preserve">    MINHA BIBLIOTECA LTDA</t>
  </si>
  <si>
    <t xml:space="preserve">    SOMOS SISTEMAS DE ENSINO SA</t>
  </si>
  <si>
    <t xml:space="preserve">    SANDRO ROBERTO P RUFINOME</t>
  </si>
  <si>
    <t xml:space="preserve">   OBRIGAÇÕES FISCAIS - CIRCULANTE</t>
  </si>
  <si>
    <t xml:space="preserve">    INSS Retido a Recolher</t>
  </si>
  <si>
    <t xml:space="preserve">    IRRF Retido a Recolher</t>
  </si>
  <si>
    <t xml:space="preserve">    ISS Retido a Recolher</t>
  </si>
  <si>
    <t xml:space="preserve">    Outros Impostos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</si>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</sst>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6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9.7142857142857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B4+B19</f>
        <v>11981468.81</v>
      </c>
    </row>
    <row ht="12.75" customHeight="1" r="4">
      <c r="A4" s="3" t="s">
        <v>3</v>
      </c>
      <c r="B4" s="4">
        <f>B5+B16</f>
        <v>3559546.27</v>
      </c>
    </row>
    <row ht="12.75" customHeight="1" r="5">
      <c r="A5" s="3" t="s">
        <v>4</v>
      </c>
      <c r="B5" s="4">
        <f>B6+B8+B11</f>
        <v>3552714.09</v>
      </c>
    </row>
    <row ht="12.75" customHeight="1" r="6">
      <c r="A6" s="3" t="s">
        <v>5</v>
      </c>
      <c r="B6" s="4">
        <f>SUM(B7)</f>
        <v>5528.4</v>
      </c>
    </row>
    <row ht="12.75" customHeight="1" r="7">
      <c r="A7" s="3" t="s">
        <v>6</v>
      </c>
      <c r="B7" s="4">
        <v>5528.4</v>
      </c>
    </row>
    <row ht="12.75" customHeight="1" r="8">
      <c r="A8" s="3" t="s">
        <v>7</v>
      </c>
      <c r="B8" s="4">
        <f>B9+B10</f>
        <v>166361.32</v>
      </c>
    </row>
    <row ht="12.75" customHeight="1" r="9">
      <c r="A9" s="3" t="s">
        <v>8</v>
      </c>
      <c r="B9" s="4">
        <v>2279.5</v>
      </c>
    </row>
    <row ht="12.75" customHeight="1" r="10">
      <c r="A10" s="3" t="s">
        <v>9</v>
      </c>
      <c r="B10" s="4">
        <v>164081.82</v>
      </c>
    </row>
    <row ht="12.75" customHeight="1" r="11">
      <c r="A11" s="3" t="s">
        <v>10</v>
      </c>
      <c r="B11" s="4">
        <f>B12+B13+B14+B15</f>
        <v>3380824.37</v>
      </c>
    </row>
    <row ht="12.75" customHeight="1" r="12">
      <c r="A12" s="3" t="s">
        <v>11</v>
      </c>
      <c r="B12" s="4">
        <v>60330.21</v>
      </c>
    </row>
    <row ht="12.75" customHeight="1" r="13">
      <c r="A13" s="3" t="s">
        <v>11</v>
      </c>
      <c r="B13" s="4">
        <v>59.64</v>
      </c>
    </row>
    <row ht="12.75" customHeight="1" r="14">
      <c r="A14" s="3" t="s">
        <v>12</v>
      </c>
      <c r="B14" s="4">
        <v>3300040.36</v>
      </c>
    </row>
    <row ht="12.75" customHeight="1" r="15">
      <c r="A15" s="3" t="s">
        <v>13</v>
      </c>
      <c r="B15" s="4">
        <v>20394.16</v>
      </c>
    </row>
    <row ht="12.75" customHeight="1" r="16">
      <c r="A16" s="3" t="s">
        <v>14</v>
      </c>
      <c r="B16" s="4">
        <f>SUM(B17)</f>
        <v>6832.18</v>
      </c>
    </row>
    <row ht="12.75" customHeight="1" r="17">
      <c r="A17" s="3" t="s">
        <v>15</v>
      </c>
      <c r="B17" s="4">
        <f>SUM(B18)</f>
        <v>6832.18</v>
      </c>
    </row>
    <row ht="12.75" customHeight="1" r="18">
      <c r="A18" s="3" t="s">
        <v>16</v>
      </c>
      <c r="B18" s="4">
        <v>6832.18</v>
      </c>
    </row>
    <row ht="12.75" customHeight="1" r="19">
      <c r="A19" s="3" t="s">
        <v>17</v>
      </c>
      <c r="B19" s="4">
        <f>B20+B24</f>
        <v>8421922.54</v>
      </c>
    </row>
    <row ht="12.75" customHeight="1" r="20">
      <c r="A20" s="3" t="s">
        <v>18</v>
      </c>
      <c r="B20" s="4">
        <f>SUM(B21)</f>
        <v>525415.08</v>
      </c>
    </row>
    <row ht="12.75" customHeight="1" r="21">
      <c r="A21" s="3" t="s">
        <v>19</v>
      </c>
      <c r="B21" s="4">
        <f>B22+B23</f>
        <v>525415.08</v>
      </c>
    </row>
    <row ht="12.75" customHeight="1" r="22">
      <c r="A22" s="3" t="s">
        <v>20</v>
      </c>
      <c r="B22" s="4">
        <v>326726.44</v>
      </c>
    </row>
    <row ht="12.75" customHeight="1" r="23">
      <c r="A23" s="3" t="s">
        <v>21</v>
      </c>
      <c r="B23" s="4">
        <v>198688.64</v>
      </c>
    </row>
    <row ht="12.75" customHeight="1" r="24">
      <c r="A24" s="3" t="s">
        <v>22</v>
      </c>
      <c r="B24" s="4">
        <f>B25+B29</f>
        <v>7896507.46</v>
      </c>
    </row>
    <row ht="12.75" customHeight="1" r="25">
      <c r="A25" s="3" t="s">
        <v>23</v>
      </c>
      <c r="B25" s="4">
        <f>B26+B27+B28</f>
        <v>7567048.84</v>
      </c>
    </row>
    <row ht="12.75" customHeight="1" r="26">
      <c r="A26" s="3" t="s">
        <v>24</v>
      </c>
      <c r="B26" s="4">
        <v>5012137.91</v>
      </c>
    </row>
    <row ht="12.75" customHeight="1" r="27">
      <c r="A27" s="3" t="s">
        <v>25</v>
      </c>
      <c r="B27" s="4">
        <v>3028869.06</v>
      </c>
    </row>
    <row ht="12.75" customHeight="1" r="28">
      <c r="A28" s="3" t="s">
        <v>26</v>
      </c>
      <c r="B28" s="4">
        <v>-473958.13</v>
      </c>
    </row>
    <row ht="12.75" customHeight="1" r="29">
      <c r="A29" s="3" t="s">
        <v>27</v>
      </c>
      <c r="B29" s="4">
        <f>B30+B31+B32+B33+B34+B35+B36</f>
        <v>329458.62</v>
      </c>
    </row>
    <row ht="12.75" customHeight="1" r="30">
      <c r="A30" s="3" t="s">
        <v>28</v>
      </c>
      <c r="B30" s="4">
        <v>176772.09</v>
      </c>
    </row>
    <row ht="12.75" customHeight="1" r="31">
      <c r="A31" s="3" t="s">
        <v>29</v>
      </c>
      <c r="B31" s="4">
        <v>422479.81</v>
      </c>
    </row>
    <row ht="12.75" customHeight="1" r="32">
      <c r="A32" s="3" t="s">
        <v>30</v>
      </c>
      <c r="B32" s="4">
        <v>173911.95</v>
      </c>
    </row>
    <row ht="12.75" customHeight="1" r="33">
      <c r="A33" s="3" t="s">
        <v>31</v>
      </c>
      <c r="B33" s="4">
        <v>220288.34</v>
      </c>
    </row>
    <row ht="12.75" customHeight="1" r="34">
      <c r="A34" s="3" t="s">
        <v>32</v>
      </c>
      <c r="B34" s="4">
        <v>36686.89</v>
      </c>
    </row>
    <row ht="12.75" customHeight="1" r="35">
      <c r="A35" s="3" t="s">
        <v>33</v>
      </c>
      <c r="B35" s="4">
        <v>73242.8</v>
      </c>
    </row>
    <row ht="12.75" customHeight="1" r="36">
      <c r="A36" s="3" t="s">
        <v>26</v>
      </c>
      <c r="B36" s="4">
        <v>-773923.26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01/01/2023 a 31/12/2023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40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6.1428571428571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34</v>
      </c>
      <c r="B3" s="2">
        <f>B4+B31</f>
        <v>11981468.81</v>
      </c>
    </row>
    <row ht="12.75" customHeight="1" r="4">
      <c r="A4" s="3" t="s">
        <v>35</v>
      </c>
      <c r="B4" s="4">
        <f>SUM(B5)</f>
        <v>207373.24</v>
      </c>
    </row>
    <row ht="12.75" customHeight="1" r="5">
      <c r="A5" s="3" t="s">
        <v>36</v>
      </c>
      <c r="B5" s="4">
        <f>B6+B12+B26</f>
        <v>207373.24</v>
      </c>
    </row>
    <row ht="12.75" customHeight="1" r="6">
      <c r="A6" s="3" t="s">
        <v>37</v>
      </c>
      <c r="B6" s="4">
        <f>B7+B8+B9+B10+B11</f>
        <v>164491.56</v>
      </c>
    </row>
    <row ht="12.75" customHeight="1" r="7">
      <c r="A7" s="3" t="s">
        <v>38</v>
      </c>
      <c r="B7" s="4">
        <v>94684.54</v>
      </c>
    </row>
    <row ht="12.75" customHeight="1" r="8">
      <c r="A8" s="3" t="s">
        <v>39</v>
      </c>
      <c r="B8" s="4">
        <v>40069.33</v>
      </c>
    </row>
    <row ht="12.75" customHeight="1" r="9">
      <c r="A9" s="3" t="s">
        <v>40</v>
      </c>
      <c r="B9" s="4">
        <v>14673.74</v>
      </c>
    </row>
    <row ht="12.75" customHeight="1" r="10">
      <c r="A10" s="3" t="s">
        <v>41</v>
      </c>
      <c r="B10" s="4">
        <v>2517.52</v>
      </c>
    </row>
    <row ht="12.75" customHeight="1" r="11">
      <c r="A11" s="3" t="s">
        <v>42</v>
      </c>
      <c r="B11" s="4">
        <v>12546.43</v>
      </c>
    </row>
    <row ht="12.75" customHeight="1" r="12">
      <c r="A12" s="3" t="s">
        <v>43</v>
      </c>
      <c r="B12" s="4">
        <f>B13+B14+B15+B16+B17+B18+B19+B20+B21+B22+B23+B24+B25</f>
        <v>39726.97</v>
      </c>
    </row>
    <row ht="12.75" customHeight="1" r="13">
      <c r="A13" s="3" t="s">
        <v>44</v>
      </c>
      <c r="B13" s="4">
        <v>79.34</v>
      </c>
    </row>
    <row ht="12.75" customHeight="1" r="14">
      <c r="A14" s="3" t="s">
        <v>45</v>
      </c>
      <c r="B14" s="4">
        <v>121.5</v>
      </c>
    </row>
    <row ht="12.75" customHeight="1" r="15">
      <c r="A15" s="3" t="s">
        <v>46</v>
      </c>
      <c r="B15" s="4">
        <v>437</v>
      </c>
    </row>
    <row ht="12.75" customHeight="1" r="16">
      <c r="A16" s="3" t="s">
        <v>47</v>
      </c>
      <c r="B16" s="4">
        <v>718.5</v>
      </c>
    </row>
    <row ht="12.75" customHeight="1" r="17">
      <c r="A17" s="3" t="s">
        <v>48</v>
      </c>
      <c r="B17" s="4">
        <v>1200</v>
      </c>
    </row>
    <row ht="12.75" customHeight="1" r="18">
      <c r="A18" s="3" t="s">
        <v>49</v>
      </c>
      <c r="B18" s="4">
        <v>771.6</v>
      </c>
    </row>
    <row ht="12.75" customHeight="1" r="19">
      <c r="A19" s="3" t="s">
        <v>50</v>
      </c>
      <c r="B19" s="4">
        <v>1400</v>
      </c>
    </row>
    <row ht="12.75" customHeight="1" r="20">
      <c r="A20" s="3" t="s">
        <v>51</v>
      </c>
      <c r="B20" s="4">
        <v>4275</v>
      </c>
    </row>
    <row ht="12.75" customHeight="1" r="21">
      <c r="A21" s="3" t="s">
        <v>52</v>
      </c>
      <c r="B21" s="4">
        <v>975</v>
      </c>
    </row>
    <row ht="12.75" customHeight="1" r="22">
      <c r="A22" s="3" t="s">
        <v>53</v>
      </c>
      <c r="B22" s="4">
        <v>2600</v>
      </c>
    </row>
    <row ht="12.75" customHeight="1" r="23">
      <c r="A23" s="3" t="s">
        <v>54</v>
      </c>
      <c r="B23" s="4">
        <v>3350</v>
      </c>
    </row>
    <row ht="12.75" customHeight="1" r="24">
      <c r="A24" s="3" t="s">
        <v>55</v>
      </c>
      <c r="B24" s="4">
        <v>19484.03</v>
      </c>
    </row>
    <row ht="12.75" customHeight="1" r="25">
      <c r="A25" s="3" t="s">
        <v>56</v>
      </c>
      <c r="B25" s="4">
        <v>4315</v>
      </c>
    </row>
    <row ht="12.75" customHeight="1" r="26">
      <c r="A26" s="3" t="s">
        <v>57</v>
      </c>
      <c r="B26" s="4">
        <f>B27+B28+B29+B30</f>
        <v>3154.71</v>
      </c>
    </row>
    <row ht="12.75" customHeight="1" r="27">
      <c r="A27" s="3" t="s">
        <v>58</v>
      </c>
      <c r="B27" s="4">
        <v>2106.6</v>
      </c>
    </row>
    <row ht="12.75" customHeight="1" r="28">
      <c r="A28" s="3" t="s">
        <v>59</v>
      </c>
      <c r="B28" s="4">
        <v>72.65</v>
      </c>
    </row>
    <row ht="12.75" customHeight="1" r="29">
      <c r="A29" s="3" t="s">
        <v>60</v>
      </c>
      <c r="B29" s="4">
        <v>637.59</v>
      </c>
    </row>
    <row ht="12.75" customHeight="1" r="30">
      <c r="A30" s="3" t="s">
        <v>61</v>
      </c>
      <c r="B30" s="4">
        <v>337.87</v>
      </c>
    </row>
    <row ht="12.75" customHeight="1" r="31">
      <c r="A31" s="3" t="s">
        <v>62</v>
      </c>
      <c r="B31" s="4">
        <f>B32+B35+B38</f>
        <v>11774095.57</v>
      </c>
    </row>
    <row ht="12.75" customHeight="1" r="32">
      <c r="A32" s="3" t="s">
        <v>63</v>
      </c>
      <c r="B32" s="4">
        <f>SUM(B33)</f>
        <v>7583372.72</v>
      </c>
    </row>
    <row ht="12.75" customHeight="1" r="33">
      <c r="A33" s="3" t="s">
        <v>64</v>
      </c>
      <c r="B33" s="4">
        <f>SUM(B34)</f>
        <v>7583372.72</v>
      </c>
    </row>
    <row ht="12.75" customHeight="1" r="34">
      <c r="A34" s="3" t="s">
        <v>65</v>
      </c>
      <c r="B34" s="4">
        <v>7583372.72</v>
      </c>
    </row>
    <row ht="12.75" customHeight="1" r="35">
      <c r="A35" s="3" t="s">
        <v>66</v>
      </c>
      <c r="B35" s="4">
        <f>SUM(B36)</f>
        <v>4897008.04</v>
      </c>
    </row>
    <row ht="12.75" customHeight="1" r="36">
      <c r="A36" s="3" t="s">
        <v>67</v>
      </c>
      <c r="B36" s="4">
        <f>SUM(B37)</f>
        <v>4897008.04</v>
      </c>
    </row>
    <row ht="12.75" customHeight="1" r="37">
      <c r="A37" s="3" t="s">
        <v>68</v>
      </c>
      <c r="B37" s="4">
        <v>4897008.04</v>
      </c>
    </row>
    <row ht="12.75" customHeight="1" r="38">
      <c r="A38" s="3" t="s">
        <v>69</v>
      </c>
      <c r="B38" s="4">
        <f>SUM(B39)</f>
        <v>-706285.19</v>
      </c>
    </row>
    <row ht="12.75" customHeight="1" r="39">
      <c r="A39" s="3" t="s">
        <v>70</v>
      </c>
      <c r="B39" s="4">
        <f>SUM(B40)</f>
        <v>-706285.19</v>
      </c>
    </row>
    <row ht="12.75" customHeight="1" r="40">
      <c r="A40" s="3" t="s">
        <v>71</v>
      </c>
      <c r="B40" s="4">
        <v>-706285.19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01/01/2023 a 31/12/2023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