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ATIVO" sheetId="1" r:id="rId5"/>
    <sheet name="PASSIVO" sheetId="2" r:id="rId6"/>
  </sheets>
  <definedNames/>
  <calcPr calcId="125725"/>
</workbook>
</file>

<file path=xl/calcChain.xml><?xml version="1.0" encoding="utf-8"?>
<calcChain xmlns="http://schemas.openxmlformats.org/spreadsheetml/2006/main">
  <c r="B3" i="1"/>
  <c r="B4" i="1"/>
  <c r="B5" i="1"/>
  <c r="B6" i="1"/>
  <c r="B8" i="1"/>
  <c r="B11" i="1"/>
  <c r="B16" i="1"/>
  <c r="B18" i="1"/>
  <c r="B19" i="1"/>
  <c r="B23" i="1"/>
  <c r="B24" i="1"/>
  <c r="B25" i="1"/>
  <c r="B28" i="1"/>
  <c r="B29" i="1"/>
  <c r="B33" i="1"/>
  <c r="B3" i="2"/>
  <c r="B4" i="2"/>
  <c r="B5" i="2"/>
  <c r="B6" i="2"/>
  <c r="B12" i="2"/>
  <c r="B13" i="2"/>
  <c r="B14" i="2"/>
  <c r="B16" i="2"/>
  <c r="B17" i="2"/>
  <c r="B19" i="2"/>
  <c r="B20" i="2"/>
</calcChain>
</file>

<file path=xl/sharedStrings.xml><?xml version="1.0" encoding="utf-8"?>
<sst xmlns="http://schemas.openxmlformats.org/spreadsheetml/2006/main" count="58" uniqueCount="58">
  <si>
    <t>Balanço Patrimonial</t>
  </si>
  <si>
    <t xml:space="preserve">     Jan a Dez/2019     </t>
  </si>
  <si>
    <t>ATIVO</t>
  </si>
  <si>
    <t xml:space="preserve"> ATIVO CIRCULANTE</t>
  </si>
  <si>
    <t xml:space="preserve">  DISPONIBILIDADES</t>
  </si>
  <si>
    <t xml:space="preserve">   CAIXA GERAL</t>
  </si>
  <si>
    <t xml:space="preserve">    Caixa</t>
  </si>
  <si>
    <t xml:space="preserve">   DEPÓSITOS BANCÁRIOS - NO PAÍS</t>
  </si>
  <si>
    <t xml:space="preserve">    Caixa Econ. Federal - C/C 36722016-3</t>
  </si>
  <si>
    <t xml:space="preserve">    Banco Santander - C/C 45242-1</t>
  </si>
  <si>
    <t xml:space="preserve">   APLICAÇÕES FINANCEIRAS - NO PAÍS</t>
  </si>
  <si>
    <t xml:space="preserve">    Caixa Econ Federal - Cta. 30006722016-3</t>
  </si>
  <si>
    <t xml:space="preserve">    Caixa Econ Federal - Cta. 36722016-3 APL</t>
  </si>
  <si>
    <t xml:space="preserve">    Banco do Brasil - Cta. 10016-2 APLIC B</t>
  </si>
  <si>
    <t xml:space="preserve">    Santander - Cta. 131057-7 CAPITALIZAÇÃO</t>
  </si>
  <si>
    <t xml:space="preserve">   OUTRAS DISPONIBILIDADES</t>
  </si>
  <si>
    <t xml:space="preserve">    Conta Corrente - FIES (MEC)</t>
  </si>
  <si>
    <t xml:space="preserve">  CRÉDITOS</t>
  </si>
  <si>
    <t xml:space="preserve">   VALORES A RECEBER</t>
  </si>
  <si>
    <t xml:space="preserve">    Mensalidades a Receber</t>
  </si>
  <si>
    <t xml:space="preserve">    Valores a Rec. - FIES</t>
  </si>
  <si>
    <t xml:space="preserve">    Valores a Rec. - BOLSA ESCOLA FAMILIA</t>
  </si>
  <si>
    <t xml:space="preserve"> ATIVO NÃO CIRCULANTE</t>
  </si>
  <si>
    <t xml:space="preserve">  REALIZÁVEL A LONGO PRAZO</t>
  </si>
  <si>
    <t xml:space="preserve">   CRÉDITOS E VALORES - LONGO PRAZO</t>
  </si>
  <si>
    <t xml:space="preserve">    Divida Ativa Não Tributária</t>
  </si>
  <si>
    <t xml:space="preserve">    Juros Divida Ativa Não Tributária</t>
  </si>
  <si>
    <t xml:space="preserve">  IMOBILIZADO</t>
  </si>
  <si>
    <t xml:space="preserve">   IMOBILIZADO - IMOVEIS</t>
  </si>
  <si>
    <t xml:space="preserve">    Terrenos</t>
  </si>
  <si>
    <t xml:space="preserve">    Edifícios e Construções</t>
  </si>
  <si>
    <t xml:space="preserve">    (-) Depreciação Acumulada</t>
  </si>
  <si>
    <t xml:space="preserve">   IMOBILIZADO - MOVEIS</t>
  </si>
  <si>
    <t xml:space="preserve">    Máquinas e Equipamentos</t>
  </si>
  <si>
    <t xml:space="preserve">    Móveis e Utensílios</t>
  </si>
  <si>
    <t xml:space="preserve">    Equipamentos de Tecnologia e Informática</t>
  </si>
  <si>
    <t xml:space="preserve">    Coleções e Materiais Bibliográficos</t>
  </si>
  <si>
    <t xml:space="preserve">    Equipamentos para Audio, Video e Foto</t>
  </si>
  <si>
    <t xml:space="preserve">    Demais Bens Móveis</t>
  </si>
  <si>
    <t>PASSIVO</t>
  </si>
  <si>
    <t xml:space="preserve"> PASSIVO CIRCULANTE</t>
  </si>
  <si>
    <t xml:space="preserve">  OBRIGAÇÕES DO CIRCULANTE</t>
  </si>
  <si>
    <t xml:space="preserve">   SALÁRIOS E ENCARGOS SOCIAIS - CIRCULANTE</t>
  </si>
  <si>
    <t xml:space="preserve">    Salários e Remunerações a Pagar</t>
  </si>
  <si>
    <t xml:space="preserve">    INSS a Recolher</t>
  </si>
  <si>
    <t xml:space="preserve">    FGTS a Recolher</t>
  </si>
  <si>
    <t xml:space="preserve">    PIS s/ Folha a Recolher</t>
  </si>
  <si>
    <t xml:space="preserve">    IRRF a Recolher</t>
  </si>
  <si>
    <t xml:space="preserve"> PATRIMÔNIO LÍQUIDO SOCIAL</t>
  </si>
  <si>
    <t xml:space="preserve">  PATRIMÔNIO SOCIAL</t>
  </si>
  <si>
    <t xml:space="preserve">   PATRIMÔNIO SOCIAL REALIZADO - DE RESIDEN</t>
  </si>
  <si>
    <t xml:space="preserve">    Fundo Patrimonial Social Subscrito de Do</t>
  </si>
  <si>
    <t xml:space="preserve">  SUPERÁVITS OU DÉFICITS ACUMULADOS</t>
  </si>
  <si>
    <t xml:space="preserve">   SUPERÁVITS OU DÉFICITS ACUMULADOS</t>
  </si>
  <si>
    <t xml:space="preserve">    Superávits (Déficits) Acumulados</t>
  </si>
  <si>
    <t xml:space="preserve">  ENCERRAMENTO DE EXERCICIO</t>
  </si>
  <si>
    <t xml:space="preserve">   ENCERRAMENTO DE EXERCICIO</t>
  </si>
  <si>
    <t xml:space="preserve">    Superávit / Déficit do Exercício</t>
  </si>
</sst>
</file>

<file path=xl/styles.xml><?xml version="1.0" encoding="utf-8"?>
<styleSheet xmlns="http://schemas.openxmlformats.org/spreadsheetml/2006/main">
  <numFmts count="29">
    <numFmt numFmtId="193" formatCode="#,##0.00;\(#,##0.00\)"/>
  </numFmts>
  <fonts count="2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numFmtId="0" fontId="0" fillId="0" borderId="0" xfId="0" applyFont="1" applyFill="1" applyAlignment="1">
      <alignment/>
    </xf>
    <xf numFmtId="0" fontId="1" fillId="2" borderId="1" xfId="0" applyFont="1" applyFill="1" applyAlignment="1">
      <alignment vertical="top"/>
    </xf>
    <xf numFmtId="193" fontId="1" fillId="2" borderId="1" xfId="0" applyFont="1" applyFill="1" applyAlignment="1">
      <alignment vertical="top"/>
    </xf>
    <xf numFmtId="0" fontId="0" fillId="3" borderId="1" xfId="0" applyFont="1" applyFill="1" applyAlignment="1">
      <alignment vertical="top"/>
    </xf>
    <xf numFmtId="193" fontId="0" fillId="3" borderId="1" xfId="0" applyFont="1" applyFill="1" applyAlignment="1">
      <alignment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40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39.7142857142857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2</v>
      </c>
      <c r="B3" s="2">
        <f>B4+B23</f>
        <v>14005914.38</v>
      </c>
    </row>
    <row ht="12.75" customHeight="1" r="4">
      <c r="A4" s="3" t="s">
        <v>3</v>
      </c>
      <c r="B4" s="4">
        <f>B5+B18</f>
        <v>5413353.31</v>
      </c>
    </row>
    <row ht="12.75" customHeight="1" r="5">
      <c r="A5" s="3" t="s">
        <v>4</v>
      </c>
      <c r="B5" s="4">
        <f>B6+B8+B11+B16</f>
        <v>5303103.6</v>
      </c>
    </row>
    <row ht="12.75" customHeight="1" r="6">
      <c r="A6" s="3" t="s">
        <v>5</v>
      </c>
      <c r="B6" s="4">
        <f>SUM(B7)</f>
        <v>7270.54</v>
      </c>
    </row>
    <row ht="12.75" customHeight="1" r="7">
      <c r="A7" s="3" t="s">
        <v>6</v>
      </c>
      <c r="B7" s="4">
        <v>7270.54</v>
      </c>
    </row>
    <row ht="12.75" customHeight="1" r="8">
      <c r="A8" s="3" t="s">
        <v>7</v>
      </c>
      <c r="B8" s="4">
        <f>B9+B10</f>
        <v>534829.27</v>
      </c>
    </row>
    <row ht="12.75" customHeight="1" r="9">
      <c r="A9" s="3" t="s">
        <v>8</v>
      </c>
      <c r="B9" s="4">
        <v>10515.47</v>
      </c>
    </row>
    <row ht="12.75" customHeight="1" r="10">
      <c r="A10" s="3" t="s">
        <v>9</v>
      </c>
      <c r="B10" s="4">
        <v>524313.8</v>
      </c>
    </row>
    <row ht="12.75" customHeight="1" r="11">
      <c r="A11" s="3" t="s">
        <v>10</v>
      </c>
      <c r="B11" s="4">
        <f>B12+B13+B14+B15</f>
        <v>4758976.58</v>
      </c>
    </row>
    <row ht="12.75" customHeight="1" r="12">
      <c r="A12" s="3" t="s">
        <v>11</v>
      </c>
      <c r="B12" s="4">
        <v>1367167.53</v>
      </c>
    </row>
    <row ht="12.75" customHeight="1" r="13">
      <c r="A13" s="3" t="s">
        <v>12</v>
      </c>
      <c r="B13" s="4">
        <v>3360911.32</v>
      </c>
    </row>
    <row ht="12.75" customHeight="1" r="14">
      <c r="A14" s="3" t="s">
        <v>13</v>
      </c>
      <c r="B14" s="4">
        <v>10503.57</v>
      </c>
    </row>
    <row ht="12.75" customHeight="1" r="15">
      <c r="A15" s="3" t="s">
        <v>14</v>
      </c>
      <c r="B15" s="4">
        <v>20394.16</v>
      </c>
    </row>
    <row ht="12.75" customHeight="1" r="16">
      <c r="A16" s="3" t="s">
        <v>15</v>
      </c>
      <c r="B16" s="4">
        <f>SUM(B17)</f>
        <v>2027.21</v>
      </c>
    </row>
    <row ht="12.75" customHeight="1" r="17">
      <c r="A17" s="3" t="s">
        <v>16</v>
      </c>
      <c r="B17" s="4">
        <v>2027.21</v>
      </c>
    </row>
    <row ht="12.75" customHeight="1" r="18">
      <c r="A18" s="3" t="s">
        <v>17</v>
      </c>
      <c r="B18" s="4">
        <f>SUM(B19)</f>
        <v>110249.71</v>
      </c>
    </row>
    <row ht="12.75" customHeight="1" r="19">
      <c r="A19" s="3" t="s">
        <v>18</v>
      </c>
      <c r="B19" s="4">
        <f>B20+B21+B22</f>
        <v>110249.71</v>
      </c>
    </row>
    <row ht="12.75" customHeight="1" r="20">
      <c r="A20" s="3" t="s">
        <v>19</v>
      </c>
      <c r="B20" s="4">
        <v>30663.65</v>
      </c>
    </row>
    <row ht="12.75" customHeight="1" r="21">
      <c r="A21" s="3" t="s">
        <v>20</v>
      </c>
      <c r="B21" s="4">
        <v>2155.81</v>
      </c>
    </row>
    <row ht="12.75" customHeight="1" r="22">
      <c r="A22" s="3" t="s">
        <v>21</v>
      </c>
      <c r="B22" s="4">
        <v>77430.25</v>
      </c>
    </row>
    <row ht="12.75" customHeight="1" r="23">
      <c r="A23" s="3" t="s">
        <v>22</v>
      </c>
      <c r="B23" s="4">
        <f>B24+B28</f>
        <v>8592561.07</v>
      </c>
    </row>
    <row ht="12.75" customHeight="1" r="24">
      <c r="A24" s="3" t="s">
        <v>23</v>
      </c>
      <c r="B24" s="4">
        <f>SUM(B25)</f>
        <v>613117.14</v>
      </c>
    </row>
    <row ht="12.75" customHeight="1" r="25">
      <c r="A25" s="3" t="s">
        <v>24</v>
      </c>
      <c r="B25" s="4">
        <f>B26+B27</f>
        <v>613117.14</v>
      </c>
    </row>
    <row ht="12.75" customHeight="1" r="26">
      <c r="A26" s="3" t="s">
        <v>25</v>
      </c>
      <c r="B26" s="4">
        <v>408572.4</v>
      </c>
    </row>
    <row ht="12.75" customHeight="1" r="27">
      <c r="A27" s="3" t="s">
        <v>26</v>
      </c>
      <c r="B27" s="4">
        <v>204544.74</v>
      </c>
    </row>
    <row ht="12.75" customHeight="1" r="28">
      <c r="A28" s="3" t="s">
        <v>27</v>
      </c>
      <c r="B28" s="4">
        <f>B29+B33</f>
        <v>7979443.93</v>
      </c>
    </row>
    <row ht="12.75" customHeight="1" r="29">
      <c r="A29" s="3" t="s">
        <v>28</v>
      </c>
      <c r="B29" s="4">
        <f>B30+B31+B32</f>
        <v>7671480.42</v>
      </c>
    </row>
    <row ht="12.75" customHeight="1" r="30">
      <c r="A30" s="3" t="s">
        <v>29</v>
      </c>
      <c r="B30" s="4">
        <v>5012137.91</v>
      </c>
    </row>
    <row ht="12.75" customHeight="1" r="31">
      <c r="A31" s="3" t="s">
        <v>30</v>
      </c>
      <c r="B31" s="4">
        <v>2925442.4</v>
      </c>
    </row>
    <row ht="12.75" customHeight="1" r="32">
      <c r="A32" s="3" t="s">
        <v>31</v>
      </c>
      <c r="B32" s="4">
        <v>-266099.89</v>
      </c>
    </row>
    <row ht="12.75" customHeight="1" r="33">
      <c r="A33" s="3" t="s">
        <v>32</v>
      </c>
      <c r="B33" s="4">
        <f>B34+B35+B36+B37+B38+B39+B40</f>
        <v>307963.51</v>
      </c>
    </row>
    <row ht="12.75" customHeight="1" r="34">
      <c r="A34" s="3" t="s">
        <v>33</v>
      </c>
      <c r="B34" s="4">
        <v>171207.72</v>
      </c>
    </row>
    <row ht="12.75" customHeight="1" r="35">
      <c r="A35" s="3" t="s">
        <v>34</v>
      </c>
      <c r="B35" s="4">
        <v>240901.56</v>
      </c>
    </row>
    <row ht="12.75" customHeight="1" r="36">
      <c r="A36" s="3" t="s">
        <v>35</v>
      </c>
      <c r="B36" s="4">
        <v>158127.69</v>
      </c>
    </row>
    <row ht="12.75" customHeight="1" r="37">
      <c r="A37" s="3" t="s">
        <v>36</v>
      </c>
      <c r="B37" s="4">
        <v>220288.34</v>
      </c>
    </row>
    <row ht="12.75" customHeight="1" r="38">
      <c r="A38" s="3" t="s">
        <v>37</v>
      </c>
      <c r="B38" s="4">
        <v>33113.89</v>
      </c>
    </row>
    <row ht="12.75" customHeight="1" r="39">
      <c r="A39" s="3" t="s">
        <v>38</v>
      </c>
      <c r="B39" s="4">
        <v>73242.8</v>
      </c>
    </row>
    <row ht="12.75" customHeight="1" r="40">
      <c r="A40" s="3" t="s">
        <v>31</v>
      </c>
      <c r="B40" s="4">
        <v>-588918.49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01/01/2019 a 31/12/2019</oddHeader>
    <oddFooter>&amp;L&amp;"Arial"&amp;10&amp;K000000Página: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21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46.1428571428571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39</v>
      </c>
      <c r="B3" s="2">
        <f>B4+B12</f>
        <v>14005914.38</v>
      </c>
    </row>
    <row ht="12.75" customHeight="1" r="4">
      <c r="A4" s="3" t="s">
        <v>40</v>
      </c>
      <c r="B4" s="4">
        <f>SUM(B5)</f>
        <v>178891.55</v>
      </c>
    </row>
    <row ht="12.75" customHeight="1" r="5">
      <c r="A5" s="3" t="s">
        <v>41</v>
      </c>
      <c r="B5" s="4">
        <f>SUM(B6)</f>
        <v>178891.55</v>
      </c>
    </row>
    <row ht="12.75" customHeight="1" r="6">
      <c r="A6" s="3" t="s">
        <v>42</v>
      </c>
      <c r="B6" s="4">
        <f>B7+B8+B9+B10+B11</f>
        <v>178891.55</v>
      </c>
    </row>
    <row ht="12.75" customHeight="1" r="7">
      <c r="A7" s="3" t="s">
        <v>43</v>
      </c>
      <c r="B7" s="4">
        <v>108009.96</v>
      </c>
    </row>
    <row ht="12.75" customHeight="1" r="8">
      <c r="A8" s="3" t="s">
        <v>44</v>
      </c>
      <c r="B8" s="4">
        <v>50008.86</v>
      </c>
    </row>
    <row ht="12.75" customHeight="1" r="9">
      <c r="A9" s="3" t="s">
        <v>45</v>
      </c>
      <c r="B9" s="4">
        <v>11971.94</v>
      </c>
    </row>
    <row ht="12.75" customHeight="1" r="10">
      <c r="A10" s="3" t="s">
        <v>46</v>
      </c>
      <c r="B10" s="4">
        <v>1771.43</v>
      </c>
    </row>
    <row ht="12.75" customHeight="1" r="11">
      <c r="A11" s="3" t="s">
        <v>47</v>
      </c>
      <c r="B11" s="4">
        <v>7129.36</v>
      </c>
    </row>
    <row ht="12.75" customHeight="1" r="12">
      <c r="A12" s="3" t="s">
        <v>48</v>
      </c>
      <c r="B12" s="4">
        <f>B13+B16+B19</f>
        <v>13827022.83</v>
      </c>
    </row>
    <row ht="12.75" customHeight="1" r="13">
      <c r="A13" s="3" t="s">
        <v>49</v>
      </c>
      <c r="B13" s="4">
        <f>SUM(B14)</f>
        <v>7583372.72</v>
      </c>
    </row>
    <row ht="12.75" customHeight="1" r="14">
      <c r="A14" s="3" t="s">
        <v>50</v>
      </c>
      <c r="B14" s="4">
        <f>SUM(B15)</f>
        <v>7583372.72</v>
      </c>
    </row>
    <row ht="12.75" customHeight="1" r="15">
      <c r="A15" s="3" t="s">
        <v>51</v>
      </c>
      <c r="B15" s="4">
        <v>7583372.72</v>
      </c>
    </row>
    <row ht="12.75" customHeight="1" r="16">
      <c r="A16" s="3" t="s">
        <v>52</v>
      </c>
      <c r="B16" s="4">
        <f>SUM(B17)</f>
        <v>6171283.49</v>
      </c>
    </row>
    <row ht="12.75" customHeight="1" r="17">
      <c r="A17" s="3" t="s">
        <v>53</v>
      </c>
      <c r="B17" s="4">
        <f>SUM(B18)</f>
        <v>6171283.49</v>
      </c>
    </row>
    <row ht="12.75" customHeight="1" r="18">
      <c r="A18" s="3" t="s">
        <v>54</v>
      </c>
      <c r="B18" s="4">
        <v>6171283.49</v>
      </c>
    </row>
    <row ht="12.75" customHeight="1" r="19">
      <c r="A19" s="3" t="s">
        <v>55</v>
      </c>
      <c r="B19" s="4">
        <f>SUM(B20)</f>
        <v>72366.62</v>
      </c>
    </row>
    <row ht="12.75" customHeight="1" r="20">
      <c r="A20" s="3" t="s">
        <v>56</v>
      </c>
      <c r="B20" s="4">
        <f>SUM(B21)</f>
        <v>72366.62</v>
      </c>
    </row>
    <row ht="12.75" customHeight="1" r="21">
      <c r="A21" s="3" t="s">
        <v>57</v>
      </c>
      <c r="B21" s="4">
        <v>72366.62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01/01/2019 a 31/12/2019</oddHeader>
    <oddFooter>&amp;L&amp;"Arial"&amp;10&amp;K000000Página: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